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Med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<sst xmlns="http://schemas.openxmlformats.org/spreadsheetml/2006/main" count="54" uniqueCount="29">
  <si>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</si>
  <si>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</si>
  <si>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</si>
  <si>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</si>
  <si>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</si>
  <si>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</si>
  <si>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</si>
  <si>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</si>
  <si>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</si>
  <si>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</si>
  <si>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</si>
  <si>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</si>
  <si>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</si>
  <si>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</si>
  <si>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</si>
  <si>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</si>
  <si>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</si>
  <si>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</si>
  <si>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</si>
  <si>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</si>
  <si>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</si>
  <si>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</si>
  <si>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</si>
  <si>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</si>
  <si>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</si>
  <si>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Tuition and Fees for Resident Medicine</t>
  </si>
  <si>
    <t>Tuition and Fees for Non-Resident Medicine</t>
  </si>
  <si>
    <t>*Part-time professional students registered 9-11 hours are charged fees at the full-time rate</t>
  </si>
  <si>
    <r>
      <rPr>
        <b/>
        <sz val="18"/>
        <color rgb="FF005BBB"/>
        <rFont val="Calibri"/>
        <family val="2"/>
        <scheme val="minor"/>
      </rPr>
      <t>Medicine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</si>
</sst>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 sqref="B1"/>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2">
      <c r="A2" s="22" t="s">
        <v>25</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2">
        <v>1740</v>
      </c>
      <c r="C4" s="12">
        <f t="shared" ref="C4:C12" si="0">SUM(B4*2)</f>
        <v>3480</v>
      </c>
      <c r="D4" s="12">
        <f t="shared" ref="D4:D12" si="1">SUM(B4*3)</f>
        <v>5220</v>
      </c>
      <c r="E4" s="12">
        <f t="shared" ref="E4:E12" si="2">SUM(B4*4)</f>
        <v>6960</v>
      </c>
      <c r="F4" s="12">
        <f t="shared" ref="F4:F12" si="3">SUM(B4*5)</f>
        <v>8700</v>
      </c>
      <c r="G4" s="12">
        <f t="shared" ref="G4:G12" si="4">SUM(B4*6)</f>
        <v>10440</v>
      </c>
      <c r="H4" s="12">
        <f t="shared" ref="H4:H12" si="5">SUM(B4*7)</f>
        <v>12180</v>
      </c>
      <c r="I4" s="12">
        <f t="shared" ref="I4:I12" si="6">SUM(B4*8)</f>
        <v>13920</v>
      </c>
      <c r="J4" s="12">
        <f t="shared" ref="J4:J11" si="7">SUM(B4*9)</f>
        <v>15660</v>
      </c>
      <c r="K4" s="12">
        <f t="shared" ref="K4:K7" si="8">SUM(B4*10)</f>
        <v>17400</v>
      </c>
      <c r="L4" s="12">
        <f t="shared" ref="L4:L7" si="9">SUM(B4*11)</f>
        <v>19140</v>
      </c>
      <c r="M4" s="13">
        <v>20885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0</v>
      </c>
      <c r="C6" s="16">
        <v>0</v>
      </c>
      <c r="D6" s="16">
        <v>0</v>
      </c>
      <c r="E6" s="16">
        <v>0</v>
      </c>
      <c r="F6" s="16">
        <v>0</v>
      </c>
      <c r="G6" s="16">
        <v>0</v>
      </c>
      <c r="H6" s="16">
        <v>0</v>
      </c>
      <c r="I6" s="16">
        <v>0</v>
      </c>
      <c r="J6" s="16">
        <v>0</v>
      </c>
      <c r="K6" s="16">
        <v>0</v>
      </c>
      <c r="L6" s="16">
        <v>0</v>
      </c>
      <c r="M6" s="16">
        <v>0</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2">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2">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2">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25">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2">
      <c r="A15" s="11" t="s">
        <v>9</v>
      </c>
      <c r="B15" s="18">
        <f t="shared" ref="B15:M15" si="14">SUM(B4:B14)</f>
        <v>1844.0000000000005</v>
      </c>
      <c r="C15" s="18">
        <f t="shared" si="14"/>
        <v>3683.0000000000009</v>
      </c>
      <c r="D15" s="18">
        <f t="shared" si="14"/>
        <v>5522.0000000000009</v>
      </c>
      <c r="E15" s="18">
        <f t="shared" si="14"/>
        <v>7361.0000000000018</v>
      </c>
      <c r="F15" s="18">
        <f t="shared" si="14"/>
        <v>9199.9999999999982</v>
      </c>
      <c r="G15" s="18">
        <f t="shared" si="14"/>
        <v>11039.000000000002</v>
      </c>
      <c r="H15" s="18">
        <f t="shared" si="14"/>
        <v>12877.999999999998</v>
      </c>
      <c r="I15" s="18">
        <f t="shared" si="14"/>
        <v>14717.000000000004</v>
      </c>
      <c r="J15" s="18">
        <f t="shared" si="14"/>
        <v>16852.75</v>
      </c>
      <c r="K15" s="18">
        <f t="shared" si="14"/>
        <v>18592.75</v>
      </c>
      <c r="L15" s="18">
        <f t="shared" si="14"/>
        <v>20332.75</v>
      </c>
      <c r="M15" s="19">
        <f t="shared" si="14"/>
        <v>22077.75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2"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2">
        <v>2715</v>
      </c>
      <c r="C19" s="12">
        <f t="shared" ref="C19:C27" si="15">SUM(B19*2)</f>
        <v>5430</v>
      </c>
      <c r="D19" s="12">
        <f t="shared" ref="D19:D27" si="16">SUM(B19*3)</f>
        <v>8145</v>
      </c>
      <c r="E19" s="12">
        <f t="shared" ref="E19:E27" si="17">SUM(B19*4)</f>
        <v>10860</v>
      </c>
      <c r="F19" s="12">
        <f t="shared" ref="F19:F27" si="18">SUM(B19*5)</f>
        <v>13575</v>
      </c>
      <c r="G19" s="12">
        <f t="shared" ref="G19:G27" si="19">SUM(B19*6)</f>
        <v>16290</v>
      </c>
      <c r="H19" s="12">
        <f t="shared" ref="H19:H27" si="20">SUM(B19*7)</f>
        <v>19005</v>
      </c>
      <c r="I19" s="12">
        <f t="shared" ref="I19:I27" si="21">SUM(B19*8)</f>
        <v>21720</v>
      </c>
      <c r="J19" s="12">
        <f t="shared" ref="J19:J22" si="22">SUM(B19*9)</f>
        <v>24435</v>
      </c>
      <c r="K19" s="12">
        <f t="shared" ref="K19:K22" si="23">SUM(B19*10)</f>
        <v>27150</v>
      </c>
      <c r="L19" s="12">
        <f t="shared" ref="L19:L22" si="24">SUM(B19*11)</f>
        <v>29865</v>
      </c>
      <c r="M19" s="13">
        <v>32580</v>
      </c>
      <c r="N19" s="3"/>
      <c r="O19" s="3"/>
      <c r="P19" s="3"/>
      <c r="Q19" s="3"/>
      <c r="R19" s="3"/>
      <c r="S19" s="3"/>
      <c r="T19" s="3"/>
      <c r="U19" s="3"/>
      <c r="V19" s="3"/>
      <c r="W19" s="3"/>
      <c r="X19" s="3"/>
      <c r="Y19" s="3"/>
      <c r="Z19" s="3"/>
    </row>
    <row r="20" spans="1:26" ht="15.75" customHeight="1" x14ac:dyDescent="0.2">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0</v>
      </c>
      <c r="C21" s="16">
        <v>0</v>
      </c>
      <c r="D21" s="16">
        <v>0</v>
      </c>
      <c r="E21" s="16">
        <v>0</v>
      </c>
      <c r="F21" s="16">
        <v>0</v>
      </c>
      <c r="G21" s="16">
        <v>0</v>
      </c>
      <c r="H21" s="16">
        <v>0</v>
      </c>
      <c r="I21" s="16">
        <v>0</v>
      </c>
      <c r="J21" s="16">
        <v>0</v>
      </c>
      <c r="K21" s="16">
        <v>0</v>
      </c>
      <c r="L21" s="16">
        <v>0</v>
      </c>
      <c r="M21" s="17">
        <v>0</v>
      </c>
      <c r="N21" s="3"/>
      <c r="O21" s="3"/>
      <c r="P21" s="3"/>
      <c r="Q21" s="3"/>
      <c r="R21" s="3"/>
      <c r="S21" s="3"/>
      <c r="T21" s="3"/>
      <c r="U21" s="3"/>
      <c r="V21" s="3"/>
      <c r="W21" s="3"/>
      <c r="X21" s="3"/>
      <c r="Y21" s="3"/>
      <c r="Z21" s="3"/>
    </row>
    <row r="22" spans="1:26" ht="15.75" customHeight="1" x14ac:dyDescent="0.2">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2">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2">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2">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2">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2">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25">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2">
      <c r="A30" s="11" t="s">
        <v>9</v>
      </c>
      <c r="B30" s="18">
        <f t="shared" ref="B30:M30" si="30">SUM(B19:B29)</f>
        <v>2819.0000000000005</v>
      </c>
      <c r="C30" s="18">
        <f t="shared" si="30"/>
        <v>5633.0000000000009</v>
      </c>
      <c r="D30" s="18">
        <f t="shared" si="30"/>
        <v>8446.9999999999982</v>
      </c>
      <c r="E30" s="18">
        <f t="shared" si="30"/>
        <v>11261.000000000002</v>
      </c>
      <c r="F30" s="18">
        <f t="shared" si="30"/>
        <v>14074.999999999998</v>
      </c>
      <c r="G30" s="18">
        <f t="shared" si="30"/>
        <v>16888.999999999996</v>
      </c>
      <c r="H30" s="18">
        <f t="shared" si="30"/>
        <v>19703.000000000004</v>
      </c>
      <c r="I30" s="18">
        <f t="shared" si="30"/>
        <v>22517.000000000004</v>
      </c>
      <c r="J30" s="18">
        <f t="shared" si="30"/>
        <v>25627.75</v>
      </c>
      <c r="K30" s="18">
        <f t="shared" si="30"/>
        <v>28342.75</v>
      </c>
      <c r="L30" s="18">
        <f t="shared" si="30"/>
        <v>31057.75</v>
      </c>
      <c r="M30" s="19">
        <f t="shared" si="30"/>
        <v>33772.75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27</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QezXXNUiT5T9xrP5J19BHpHBoStMuyxcwiVj6V9HMjFN6hXbmgZRbyMF8qRBX7R7TgqAozzc6kRwk6UcYUzzTA==" saltValue="nbVQXiZ2G3A0g01OVpKSO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Med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Medicine Tuition and Fee Billing Rates</dc:title>
  <dc:subject>Listing of graduate tuition and fees for the spring 2017 semester</dc:subject>
  <dc:creator>UB Student Accounts</dc:creator>
  <cp:keywords>tuition,fees,medicine tuition, medicine fees</cp:keywords>
  <cp:lastModifiedBy>Kvetkosky, Mary</cp:lastModifiedBy>
  <cp:lastPrinted>2016-07-08T20:10:16Z</cp:lastPrinted>
  <dcterms:created xsi:type="dcterms:W3CDTF">2016-06-06T21:02:30Z</dcterms:created>
  <dcterms:modified xsi:type="dcterms:W3CDTF">2021-12-14T21:26:20Z</dcterms:modified>
  <cp:category>tuition</cp:category>
</cp:coreProperties>
</file>